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westvirginiauniversity-my.sharepoint.com/personal/wpeterjo_mail_wvu_edu/Documents/Biol 463/Biol 463 2024/"/>
    </mc:Choice>
  </mc:AlternateContent>
  <xr:revisionPtr revIDLastSave="83" documentId="8_{60BE6FF4-6547-DF43-AF8D-6C21B8C6C177}" xr6:coauthVersionLast="47" xr6:coauthVersionMax="47" xr10:uidLastSave="{1659A7A5-EFB4-1740-958E-0361343B6BD9}"/>
  <bookViews>
    <workbookView xWindow="44260" yWindow="3460" windowWidth="33900" windowHeight="23040" activeTab="7" xr2:uid="{00000000-000D-0000-FFFF-FFFF00000000}"/>
  </bookViews>
  <sheets>
    <sheet name="Attendance" sheetId="2" r:id="rId1"/>
    <sheet name="In the News" sheetId="9" r:id="rId2"/>
    <sheet name="Review Q&amp;A" sheetId="14" r:id="rId3"/>
    <sheet name="Term Explanations" sheetId="10" r:id="rId4"/>
    <sheet name="Homework (Problem sets)" sheetId="4" r:id="rId5"/>
    <sheet name="Exams" sheetId="12" r:id="rId6"/>
    <sheet name="Midterm Estimated Grades" sheetId="8" r:id="rId7"/>
    <sheet name="Final Grade Sheet" sheetId="1" r:id="rId8"/>
  </sheets>
  <definedNames>
    <definedName name="_xlnm.Print_Area" localSheetId="7">'Final Grade Sheet'!$A$1:$AD$11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8" l="1"/>
  <c r="J11" i="1"/>
  <c r="K11" i="1" s="1"/>
  <c r="K9" i="1"/>
  <c r="J9" i="1"/>
  <c r="H8" i="8"/>
  <c r="O9" i="10"/>
  <c r="R7" i="2"/>
  <c r="R9" i="2"/>
  <c r="O9" i="9"/>
  <c r="O9" i="14" l="1"/>
  <c r="F9" i="4" l="1"/>
</calcChain>
</file>

<file path=xl/sharedStrings.xml><?xml version="1.0" encoding="utf-8"?>
<sst xmlns="http://schemas.openxmlformats.org/spreadsheetml/2006/main" count="144" uniqueCount="32">
  <si>
    <t>Student</t>
  </si>
  <si>
    <t>x</t>
  </si>
  <si>
    <t># of unexcused</t>
  </si>
  <si>
    <t>Attendance score</t>
  </si>
  <si>
    <t>Mid-Term Score</t>
  </si>
  <si>
    <t>Mid-Term Grade</t>
  </si>
  <si>
    <t>Average Score</t>
  </si>
  <si>
    <t>Course Score</t>
  </si>
  <si>
    <t>Course Grade %</t>
  </si>
  <si>
    <t>Final Letter Grade</t>
  </si>
  <si>
    <t>Avg. In the News</t>
  </si>
  <si>
    <t>Bio. 463</t>
  </si>
  <si>
    <t>Global Ecology</t>
  </si>
  <si>
    <t>Homework 1</t>
  </si>
  <si>
    <t>Homework 2</t>
  </si>
  <si>
    <t>Homework 3</t>
  </si>
  <si>
    <t>Homework 4</t>
  </si>
  <si>
    <t>Exam 1</t>
  </si>
  <si>
    <t>Exam 2</t>
  </si>
  <si>
    <t>Exam 3</t>
  </si>
  <si>
    <t>Homework</t>
  </si>
  <si>
    <t>Avg. Exam Score</t>
  </si>
  <si>
    <t>Highest Exam Score</t>
  </si>
  <si>
    <t>Lowest Midterm</t>
  </si>
  <si>
    <t>Middle Midterm</t>
  </si>
  <si>
    <t>B</t>
  </si>
  <si>
    <t>Spring 2024</t>
  </si>
  <si>
    <t>First Week</t>
  </si>
  <si>
    <t>Review Q&amp;A</t>
  </si>
  <si>
    <t>Term Explanations</t>
  </si>
  <si>
    <t>Example</t>
  </si>
  <si>
    <t>Your Name &amp;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</si>
</sst>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00"/>
    <numFmt numFmtId="165" formatCode="0.0"/>
    <numFmt numFmtId="166" formatCode="mm/dd/yy;@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u/>
      <sz val="10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C000"/>
        <bgColor indexed="9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>
      <alignment vertical="top"/>
    </xf>
    <xf numFmtId="3" fontId="4" fillId="2" borderId="0" applyFont="0" applyFill="0" applyBorder="0" applyAlignment="0" applyProtection="0"/>
    <xf numFmtId="5" fontId="4" fillId="2" borderId="0" applyFont="0" applyFill="0" applyBorder="0" applyAlignment="0" applyProtection="0"/>
    <xf numFmtId="0" fontId="4" fillId="2" borderId="0" applyFont="0" applyFill="0" applyBorder="0" applyAlignment="0" applyProtection="0"/>
    <xf numFmtId="2" fontId="4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</cellStyleXfs>
  <cellXfs count="58">
    <xf numFmtId="0" fontId="0" fillId="2" borderId="0" xfId="0" applyFill="1" applyAlignment="1"/>
    <xf numFmtId="0" fontId="3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1" xfId="0" applyFill="1" applyBorder="1" applyAlignment="1"/>
    <xf numFmtId="2" fontId="3" fillId="2" borderId="1" xfId="0" applyNumberFormat="1" applyFont="1" applyFill="1" applyBorder="1" applyAlignment="1"/>
    <xf numFmtId="2" fontId="0" fillId="2" borderId="1" xfId="0" applyNumberFormat="1" applyFill="1" applyBorder="1" applyAlignment="1"/>
    <xf numFmtId="0" fontId="4" fillId="2" borderId="0" xfId="0" applyFont="1" applyFill="1" applyAlignment="1"/>
    <xf numFmtId="164" fontId="3" fillId="2" borderId="0" xfId="0" applyNumberFormat="1" applyFont="1" applyFill="1" applyAlignment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3" fillId="2" borderId="0" xfId="0" applyNumberFormat="1" applyFont="1" applyFill="1" applyAlignment="1"/>
    <xf numFmtId="164" fontId="3" fillId="2" borderId="1" xfId="0" applyNumberFormat="1" applyFont="1" applyFill="1" applyBorder="1" applyAlignment="1"/>
    <xf numFmtId="166" fontId="0" fillId="2" borderId="1" xfId="0" applyNumberFormat="1" applyFill="1" applyBorder="1" applyAlignment="1">
      <alignment horizontal="center"/>
    </xf>
    <xf numFmtId="0" fontId="6" fillId="2" borderId="0" xfId="0" applyFont="1" applyFill="1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/>
    <xf numFmtId="0" fontId="3" fillId="2" borderId="1" xfId="0" applyFont="1" applyFill="1" applyBorder="1" applyAlignment="1"/>
    <xf numFmtId="2" fontId="0" fillId="2" borderId="0" xfId="0" applyNumberFormat="1" applyFill="1" applyAlignment="1"/>
    <xf numFmtId="0" fontId="0" fillId="0" borderId="0" xfId="0" applyAlignment="1"/>
    <xf numFmtId="2" fontId="0" fillId="0" borderId="1" xfId="0" applyNumberFormat="1" applyBorder="1" applyAlignment="1"/>
    <xf numFmtId="0" fontId="0" fillId="3" borderId="1" xfId="0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/>
    <xf numFmtId="164" fontId="3" fillId="0" borderId="1" xfId="0" applyNumberFormat="1" applyFont="1" applyBorder="1" applyAlignment="1"/>
    <xf numFmtId="1" fontId="0" fillId="0" borderId="1" xfId="0" applyNumberFormat="1" applyBorder="1" applyAlignment="1"/>
    <xf numFmtId="0" fontId="4" fillId="0" borderId="1" xfId="0" applyFont="1" applyBorder="1" applyAlignment="1"/>
    <xf numFmtId="0" fontId="4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 wrapText="1"/>
    </xf>
    <xf numFmtId="0" fontId="0" fillId="2" borderId="2" xfId="0" applyFill="1" applyBorder="1" applyAlignment="1"/>
    <xf numFmtId="0" fontId="3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>
      <alignment vertical="top"/>
    </xf>
    <xf numFmtId="2" fontId="4" fillId="2" borderId="1" xfId="0" applyNumberFormat="1" applyFon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2" fontId="0" fillId="0" borderId="1" xfId="0" applyNumberForma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4" fillId="0" borderId="3" xfId="0" applyFont="1" applyBorder="1">
      <alignment vertical="top"/>
    </xf>
    <xf numFmtId="0" fontId="4" fillId="2" borderId="1" xfId="0" applyFont="1" applyFill="1" applyBorder="1" applyAlignment="1"/>
    <xf numFmtId="0" fontId="4" fillId="0" borderId="1" xfId="0" applyFont="1" applyBorder="1">
      <alignment vertical="top"/>
    </xf>
  </cellXfs>
  <cellStyles count="13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"/>
  <sheetViews>
    <sheetView showRuler="0" topLeftCell="H1" zoomScale="181" zoomScaleNormal="115" zoomScalePageLayoutView="115" workbookViewId="0">
      <selection activeCell="Q13" sqref="Q13"/>
    </sheetView>
  </sheetViews>
  <sheetFormatPr baseColWidth="10" defaultColWidth="8.83203125" defaultRowHeight="13" x14ac:dyDescent="0.15"/>
  <cols>
    <col min="1" max="1" width="26.33203125" bestFit="1" customWidth="1"/>
    <col min="2" max="3" width="8.83203125" style="2"/>
    <col min="9" max="9" width="11.33203125" bestFit="1" customWidth="1"/>
    <col min="11" max="11" width="9.1640625" style="2" customWidth="1"/>
    <col min="12" max="12" width="11.33203125" style="2" bestFit="1" customWidth="1"/>
    <col min="13" max="17" width="8.83203125" style="2"/>
    <col min="18" max="18" width="13.1640625" bestFit="1" customWidth="1"/>
    <col min="19" max="16384" width="8.83203125" style="51"/>
  </cols>
  <sheetData>
    <row r="1" spans="1:18" x14ac:dyDescent="0.15">
      <c r="A1" t="s">
        <v>11</v>
      </c>
    </row>
    <row r="2" spans="1:18" x14ac:dyDescent="0.15">
      <c r="A2" t="s">
        <v>12</v>
      </c>
    </row>
    <row r="3" spans="1:18" x14ac:dyDescent="0.15">
      <c r="A3" s="6" t="s">
        <v>26</v>
      </c>
    </row>
    <row r="5" spans="1:18" x14ac:dyDescent="0.15">
      <c r="A5" t="s">
        <v>0</v>
      </c>
      <c r="B5" s="46" t="s">
        <v>27</v>
      </c>
      <c r="C5" s="47"/>
      <c r="D5" s="48"/>
      <c r="G5" s="15"/>
      <c r="I5" s="19"/>
      <c r="J5" s="19"/>
      <c r="K5" s="15"/>
      <c r="L5" s="19"/>
    </row>
    <row r="6" spans="1:18" s="52" customFormat="1" x14ac:dyDescent="0.15">
      <c r="A6" s="8"/>
      <c r="B6" s="12">
        <v>45299</v>
      </c>
      <c r="C6" s="12">
        <v>45308</v>
      </c>
      <c r="D6" s="42">
        <v>45315</v>
      </c>
      <c r="E6" s="12">
        <v>45322</v>
      </c>
      <c r="F6" s="12">
        <v>45329</v>
      </c>
      <c r="G6" s="12">
        <v>45336</v>
      </c>
      <c r="H6" s="12">
        <v>45343</v>
      </c>
      <c r="I6" s="45">
        <v>45350</v>
      </c>
      <c r="J6" s="12">
        <v>45357</v>
      </c>
      <c r="K6" s="12">
        <v>45371</v>
      </c>
      <c r="L6" s="12">
        <v>45378</v>
      </c>
      <c r="M6" s="12">
        <v>45385</v>
      </c>
      <c r="N6" s="12">
        <v>45392</v>
      </c>
      <c r="O6" s="12">
        <v>45399</v>
      </c>
      <c r="P6" s="12">
        <v>45406</v>
      </c>
      <c r="Q6" s="12">
        <v>45408</v>
      </c>
      <c r="R6" s="12" t="s">
        <v>2</v>
      </c>
    </row>
    <row r="7" spans="1:18" x14ac:dyDescent="0.15">
      <c r="A7" s="55" t="s">
        <v>30</v>
      </c>
      <c r="B7" s="36" t="s">
        <v>1</v>
      </c>
      <c r="C7" s="36" t="s">
        <v>1</v>
      </c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6" t="s">
        <v>1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  <c r="O7" s="36" t="s">
        <v>1</v>
      </c>
      <c r="P7" s="36" t="s">
        <v>1</v>
      </c>
      <c r="Q7" s="36" t="s">
        <v>1</v>
      </c>
      <c r="R7" s="8">
        <f>15-COUNTA(C7:Q7)</f>
        <v>0</v>
      </c>
    </row>
    <row r="8" spans="1:18" x14ac:dyDescent="0.1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15">
      <c r="A9" s="56" t="s">
        <v>31</v>
      </c>
      <c r="B9" s="8"/>
      <c r="C9" s="8"/>
      <c r="D9" s="3"/>
      <c r="E9" s="3"/>
      <c r="F9" s="3"/>
      <c r="G9" s="3"/>
      <c r="H9" s="3"/>
      <c r="I9" s="3"/>
      <c r="J9" s="3"/>
      <c r="K9" s="8"/>
      <c r="L9" s="8"/>
      <c r="M9" s="8"/>
      <c r="N9" s="8"/>
      <c r="O9" s="8"/>
      <c r="P9" s="8"/>
      <c r="Q9" s="8"/>
      <c r="R9" s="8">
        <f>15-COUNTA(C9:Q9)</f>
        <v>15</v>
      </c>
    </row>
  </sheetData>
  <phoneticPr fontId="5" type="noConversion"/>
  <pageMargins left="0.75" right="0.75" top="1" bottom="1" header="0.5" footer="0.5"/>
  <pageSetup scale="29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E6991-D5EE-634C-8DF2-9D3C52911080}">
  <dimension ref="A1:O18"/>
  <sheetViews>
    <sheetView zoomScale="188" workbookViewId="0">
      <selection activeCell="O9" sqref="O9"/>
    </sheetView>
  </sheetViews>
  <sheetFormatPr baseColWidth="10" defaultColWidth="8.83203125" defaultRowHeight="13" x14ac:dyDescent="0.15"/>
  <cols>
    <col min="1" max="1" width="26.33203125" bestFit="1" customWidth="1"/>
    <col min="4" max="9" width="8.83203125" style="2"/>
    <col min="11" max="11" width="8.1640625" bestFit="1" customWidth="1"/>
  </cols>
  <sheetData>
    <row r="1" spans="1:15" x14ac:dyDescent="0.15">
      <c r="A1" t="s">
        <v>11</v>
      </c>
    </row>
    <row r="2" spans="1:15" x14ac:dyDescent="0.15">
      <c r="A2" t="s">
        <v>12</v>
      </c>
    </row>
    <row r="3" spans="1:15" x14ac:dyDescent="0.15">
      <c r="A3" s="6" t="s">
        <v>26</v>
      </c>
    </row>
    <row r="5" spans="1:15" x14ac:dyDescent="0.15">
      <c r="A5" s="34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1:15" ht="28" x14ac:dyDescent="0.15">
      <c r="B6" s="12">
        <v>45310</v>
      </c>
      <c r="C6" s="12">
        <v>45317</v>
      </c>
      <c r="D6" s="12">
        <v>45324</v>
      </c>
      <c r="E6" s="12">
        <v>45331</v>
      </c>
      <c r="F6" s="12">
        <v>45338</v>
      </c>
      <c r="G6" s="12">
        <v>45345</v>
      </c>
      <c r="H6" s="12">
        <v>45352</v>
      </c>
      <c r="I6" s="12">
        <v>45359</v>
      </c>
      <c r="J6" s="12">
        <v>45373</v>
      </c>
      <c r="K6" s="12">
        <v>45387</v>
      </c>
      <c r="L6" s="12">
        <v>45394</v>
      </c>
      <c r="M6" s="12">
        <v>45401</v>
      </c>
      <c r="N6" s="12">
        <v>45408</v>
      </c>
      <c r="O6" s="33" t="s">
        <v>6</v>
      </c>
    </row>
    <row r="7" spans="1:15" x14ac:dyDescent="0.15">
      <c r="A7" s="55" t="s">
        <v>30</v>
      </c>
      <c r="B7" s="36" t="s">
        <v>1</v>
      </c>
      <c r="C7" s="36" t="s">
        <v>1</v>
      </c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7" t="s">
        <v>1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</row>
    <row r="8" spans="1:15" s="51" customFormat="1" x14ac:dyDescent="0.15">
      <c r="A8" s="38"/>
      <c r="B8" s="8"/>
      <c r="C8" s="8"/>
      <c r="D8" s="8"/>
      <c r="E8" s="8"/>
      <c r="F8" s="8"/>
      <c r="G8" s="8"/>
      <c r="H8" s="8"/>
      <c r="I8" s="21"/>
      <c r="J8" s="8"/>
      <c r="K8" s="8"/>
      <c r="L8" s="8"/>
      <c r="M8" s="8"/>
      <c r="N8" s="8"/>
      <c r="O8" s="3"/>
    </row>
    <row r="9" spans="1:15" s="13" customFormat="1" x14ac:dyDescent="0.15">
      <c r="A9" s="31" t="s">
        <v>31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27" t="e">
        <f>AVERAGE(B9:N9)</f>
        <v>#DIV/0!</v>
      </c>
    </row>
    <row r="10" spans="1:15" x14ac:dyDescent="0.15">
      <c r="D10" s="15"/>
    </row>
    <row r="13" spans="1:15" s="51" customFormat="1" x14ac:dyDescent="0.15">
      <c r="D13" s="52"/>
      <c r="E13" s="52"/>
      <c r="F13" s="52"/>
      <c r="G13" s="52"/>
      <c r="H13" s="52"/>
      <c r="I13" s="52"/>
    </row>
    <row r="14" spans="1:15" s="51" customFormat="1" x14ac:dyDescent="0.15">
      <c r="D14" s="52"/>
      <c r="E14" s="52"/>
      <c r="F14" s="52"/>
      <c r="G14" s="52"/>
      <c r="H14" s="52"/>
      <c r="I14" s="52"/>
    </row>
    <row r="15" spans="1:15" s="51" customFormat="1" x14ac:dyDescent="0.15">
      <c r="D15" s="52"/>
      <c r="E15" s="52"/>
      <c r="F15" s="52"/>
      <c r="G15" s="52"/>
      <c r="H15" s="52"/>
      <c r="I15" s="52"/>
    </row>
    <row r="16" spans="1:15" s="51" customFormat="1" x14ac:dyDescent="0.15">
      <c r="D16" s="52"/>
      <c r="E16" s="52"/>
      <c r="F16" s="52"/>
      <c r="G16" s="52"/>
      <c r="H16" s="52"/>
      <c r="I16" s="52"/>
    </row>
    <row r="17" spans="4:9" s="51" customFormat="1" x14ac:dyDescent="0.15">
      <c r="D17" s="52"/>
      <c r="E17" s="52"/>
      <c r="F17" s="52"/>
      <c r="G17" s="52"/>
      <c r="H17" s="52"/>
      <c r="I17" s="52"/>
    </row>
    <row r="18" spans="4:9" s="51" customFormat="1" x14ac:dyDescent="0.15">
      <c r="D18" s="52"/>
      <c r="E18" s="52"/>
      <c r="F18" s="52"/>
      <c r="G18" s="52"/>
      <c r="H18" s="52"/>
      <c r="I18" s="52"/>
    </row>
  </sheetData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E29EC-6DF2-0B40-8152-CE0823025161}">
  <dimension ref="A1:O10"/>
  <sheetViews>
    <sheetView zoomScale="179" workbookViewId="0">
      <selection activeCell="A7" sqref="A7"/>
    </sheetView>
  </sheetViews>
  <sheetFormatPr baseColWidth="10" defaultColWidth="8.83203125" defaultRowHeight="13" x14ac:dyDescent="0.15"/>
  <cols>
    <col min="1" max="1" width="26.33203125" bestFit="1" customWidth="1"/>
    <col min="4" max="9" width="8.83203125" style="2"/>
    <col min="11" max="11" width="8.1640625" bestFit="1" customWidth="1"/>
  </cols>
  <sheetData>
    <row r="1" spans="1:15" x14ac:dyDescent="0.15">
      <c r="A1" s="6" t="s">
        <v>11</v>
      </c>
    </row>
    <row r="2" spans="1:15" x14ac:dyDescent="0.15">
      <c r="A2" t="s">
        <v>12</v>
      </c>
    </row>
    <row r="3" spans="1:15" x14ac:dyDescent="0.15">
      <c r="A3" s="6" t="s">
        <v>26</v>
      </c>
    </row>
    <row r="5" spans="1:15" x14ac:dyDescent="0.15">
      <c r="A5" s="34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1:15" ht="28" x14ac:dyDescent="0.15">
      <c r="B6" s="12">
        <v>45313</v>
      </c>
      <c r="C6" s="12">
        <v>45320</v>
      </c>
      <c r="D6" s="12">
        <v>45327</v>
      </c>
      <c r="E6" s="12">
        <v>45334</v>
      </c>
      <c r="F6" s="12">
        <v>45341</v>
      </c>
      <c r="G6" s="12">
        <v>45348</v>
      </c>
      <c r="H6" s="12">
        <v>45355</v>
      </c>
      <c r="I6" s="12">
        <v>45369</v>
      </c>
      <c r="J6" s="12">
        <v>45376</v>
      </c>
      <c r="K6" s="12">
        <v>45383</v>
      </c>
      <c r="L6" s="12">
        <v>45390</v>
      </c>
      <c r="M6" s="12">
        <v>45397</v>
      </c>
      <c r="N6" s="12">
        <v>45404</v>
      </c>
      <c r="O6" s="33" t="s">
        <v>6</v>
      </c>
    </row>
    <row r="7" spans="1:15" x14ac:dyDescent="0.15">
      <c r="A7" s="55" t="s">
        <v>30</v>
      </c>
      <c r="B7" s="36" t="s">
        <v>1</v>
      </c>
      <c r="C7" s="36" t="s">
        <v>1</v>
      </c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7" t="s">
        <v>1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</row>
    <row r="8" spans="1:15" s="51" customFormat="1" x14ac:dyDescent="0.15">
      <c r="A8" s="38"/>
      <c r="B8" s="8"/>
      <c r="C8" s="8"/>
      <c r="D8" s="8"/>
      <c r="E8" s="8"/>
      <c r="F8" s="8"/>
      <c r="G8" s="8"/>
      <c r="H8" s="8"/>
      <c r="I8" s="21"/>
      <c r="J8" s="8"/>
      <c r="K8" s="8"/>
      <c r="L8" s="8"/>
      <c r="M8" s="8"/>
      <c r="N8" s="8"/>
      <c r="O8" s="3"/>
    </row>
    <row r="9" spans="1:15" s="19" customFormat="1" x14ac:dyDescent="0.15">
      <c r="A9" s="31" t="s">
        <v>31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27" t="e">
        <f>AVERAGE(B9:N9)</f>
        <v>#DIV/0!</v>
      </c>
    </row>
    <row r="10" spans="1:15" x14ac:dyDescent="0.15">
      <c r="D10" s="15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62879-BC57-7048-AABF-38E8C622EE93}">
  <dimension ref="A1:O10"/>
  <sheetViews>
    <sheetView zoomScale="166" zoomScaleNormal="400" workbookViewId="0">
      <selection activeCell="A7" sqref="A7"/>
    </sheetView>
  </sheetViews>
  <sheetFormatPr baseColWidth="10" defaultColWidth="8.83203125" defaultRowHeight="13" x14ac:dyDescent="0.15"/>
  <cols>
    <col min="1" max="1" width="26.33203125" bestFit="1" customWidth="1"/>
    <col min="4" max="9" width="8.83203125" style="2"/>
    <col min="11" max="11" width="8.1640625" bestFit="1" customWidth="1"/>
  </cols>
  <sheetData>
    <row r="1" spans="1:15" x14ac:dyDescent="0.15">
      <c r="A1" s="6" t="s">
        <v>11</v>
      </c>
    </row>
    <row r="2" spans="1:15" x14ac:dyDescent="0.15">
      <c r="A2" t="s">
        <v>12</v>
      </c>
    </row>
    <row r="3" spans="1:15" x14ac:dyDescent="0.15">
      <c r="A3" s="6" t="s">
        <v>26</v>
      </c>
    </row>
    <row r="5" spans="1:15" x14ac:dyDescent="0.15">
      <c r="A5" s="34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1:15" ht="28" x14ac:dyDescent="0.15">
      <c r="B6" s="12">
        <v>45313</v>
      </c>
      <c r="C6" s="12">
        <v>45320</v>
      </c>
      <c r="D6" s="12">
        <v>45327</v>
      </c>
      <c r="E6" s="12">
        <v>45334</v>
      </c>
      <c r="F6" s="12">
        <v>45341</v>
      </c>
      <c r="G6" s="12">
        <v>45348</v>
      </c>
      <c r="H6" s="12">
        <v>45355</v>
      </c>
      <c r="I6" s="12">
        <v>45369</v>
      </c>
      <c r="J6" s="12">
        <v>45376</v>
      </c>
      <c r="K6" s="12">
        <v>45383</v>
      </c>
      <c r="L6" s="12">
        <v>45390</v>
      </c>
      <c r="M6" s="12">
        <v>45397</v>
      </c>
      <c r="N6" s="12">
        <v>45404</v>
      </c>
      <c r="O6" s="33" t="s">
        <v>6</v>
      </c>
    </row>
    <row r="7" spans="1:15" x14ac:dyDescent="0.15">
      <c r="A7" s="55" t="s">
        <v>30</v>
      </c>
      <c r="B7" s="36" t="s">
        <v>1</v>
      </c>
      <c r="C7" s="36" t="s">
        <v>1</v>
      </c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7" t="s">
        <v>1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</row>
    <row r="8" spans="1:15" s="51" customFormat="1" x14ac:dyDescent="0.15">
      <c r="A8" s="38"/>
      <c r="B8" s="8"/>
      <c r="C8" s="8"/>
      <c r="D8" s="8"/>
      <c r="E8" s="8"/>
      <c r="F8" s="8"/>
      <c r="G8" s="8"/>
      <c r="H8" s="8"/>
      <c r="I8" s="21"/>
      <c r="J8" s="8"/>
      <c r="K8" s="8"/>
      <c r="L8" s="8"/>
      <c r="M8" s="8"/>
      <c r="N8" s="8"/>
      <c r="O8" s="3"/>
    </row>
    <row r="9" spans="1:15" s="19" customFormat="1" x14ac:dyDescent="0.15">
      <c r="A9" s="31" t="s">
        <v>31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27" t="e">
        <f>AVERAGE(B9:N9)</f>
        <v>#DIV/0!</v>
      </c>
    </row>
    <row r="10" spans="1:15" x14ac:dyDescent="0.15">
      <c r="D10" s="15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showRuler="0" zoomScale="169" zoomScaleNormal="125" zoomScalePageLayoutView="125" workbookViewId="0">
      <selection activeCell="A7" sqref="A7"/>
    </sheetView>
  </sheetViews>
  <sheetFormatPr baseColWidth="10" defaultRowHeight="13" x14ac:dyDescent="0.15"/>
  <cols>
    <col min="1" max="1" width="25.83203125" bestFit="1" customWidth="1"/>
    <col min="2" max="2" width="10.6640625" style="2" bestFit="1" customWidth="1"/>
    <col min="3" max="3" width="10.6640625" bestFit="1" customWidth="1"/>
    <col min="4" max="5" width="11.5" bestFit="1" customWidth="1"/>
  </cols>
  <sheetData>
    <row r="1" spans="1:6" x14ac:dyDescent="0.15">
      <c r="A1" t="s">
        <v>11</v>
      </c>
      <c r="C1" s="2"/>
    </row>
    <row r="2" spans="1:6" x14ac:dyDescent="0.15">
      <c r="A2" t="s">
        <v>12</v>
      </c>
      <c r="C2" s="2"/>
    </row>
    <row r="3" spans="1:6" x14ac:dyDescent="0.15">
      <c r="A3" s="6" t="s">
        <v>26</v>
      </c>
      <c r="C3" s="2"/>
    </row>
    <row r="4" spans="1:6" x14ac:dyDescent="0.15">
      <c r="C4" s="2"/>
    </row>
    <row r="5" spans="1:6" x14ac:dyDescent="0.15">
      <c r="A5" s="34" t="s">
        <v>0</v>
      </c>
      <c r="B5" s="2" t="s">
        <v>13</v>
      </c>
      <c r="C5" t="s">
        <v>14</v>
      </c>
      <c r="D5" t="s">
        <v>15</v>
      </c>
      <c r="E5" t="s">
        <v>16</v>
      </c>
    </row>
    <row r="6" spans="1:6" s="53" customFormat="1" ht="28" x14ac:dyDescent="0.15">
      <c r="A6"/>
      <c r="B6" s="12">
        <v>45324</v>
      </c>
      <c r="C6" s="12">
        <v>45373</v>
      </c>
      <c r="D6" s="12">
        <v>45394</v>
      </c>
      <c r="E6" s="12">
        <v>45408</v>
      </c>
      <c r="F6" s="33" t="s">
        <v>6</v>
      </c>
    </row>
    <row r="7" spans="1:6" s="54" customFormat="1" x14ac:dyDescent="0.15">
      <c r="A7" s="55" t="s">
        <v>30</v>
      </c>
      <c r="B7" s="36" t="s">
        <v>1</v>
      </c>
      <c r="C7" s="37" t="s">
        <v>1</v>
      </c>
      <c r="D7" s="36" t="s">
        <v>1</v>
      </c>
      <c r="E7" s="36" t="s">
        <v>1</v>
      </c>
      <c r="F7" s="3"/>
    </row>
    <row r="8" spans="1:6" s="53" customFormat="1" x14ac:dyDescent="0.15">
      <c r="A8" s="38"/>
      <c r="B8" s="8"/>
      <c r="C8" s="21"/>
      <c r="D8" s="8"/>
      <c r="E8" s="8"/>
      <c r="F8" s="3"/>
    </row>
    <row r="9" spans="1:6" s="19" customFormat="1" x14ac:dyDescent="0.15">
      <c r="A9" s="31" t="s">
        <v>31</v>
      </c>
      <c r="B9" s="49"/>
      <c r="C9" s="49"/>
      <c r="D9" s="49"/>
      <c r="E9" s="49"/>
      <c r="F9" s="20" t="e">
        <f t="shared" ref="F9" si="0">AVERAGE(B9:E9)</f>
        <v>#DIV/0!</v>
      </c>
    </row>
    <row r="10" spans="1:6" s="19" customFormat="1" x14ac:dyDescent="0.15">
      <c r="A10"/>
      <c r="B10" s="2"/>
      <c r="C10" s="2"/>
      <c r="D10"/>
      <c r="E10"/>
      <c r="F10"/>
    </row>
    <row r="11" spans="1:6" s="19" customFormat="1" x14ac:dyDescent="0.15">
      <c r="A11"/>
      <c r="B11" s="2"/>
      <c r="C11" s="2"/>
      <c r="D11"/>
      <c r="E11"/>
      <c r="F11"/>
    </row>
    <row r="12" spans="1:6" s="19" customFormat="1" x14ac:dyDescent="0.15">
      <c r="A12"/>
      <c r="B12" s="2"/>
      <c r="C12" s="2"/>
      <c r="D12"/>
      <c r="E12"/>
      <c r="F12"/>
    </row>
    <row r="13" spans="1:6" s="19" customFormat="1" x14ac:dyDescent="0.15">
      <c r="A13"/>
      <c r="B13" s="2"/>
      <c r="C13" s="2"/>
      <c r="D13"/>
      <c r="E13"/>
      <c r="F13"/>
    </row>
    <row r="14" spans="1:6" s="19" customFormat="1" x14ac:dyDescent="0.15">
      <c r="A14"/>
      <c r="B14" s="2"/>
      <c r="C14" s="2"/>
      <c r="D14"/>
      <c r="E14"/>
      <c r="F14"/>
    </row>
    <row r="15" spans="1:6" s="19" customFormat="1" x14ac:dyDescent="0.15">
      <c r="A15"/>
      <c r="B15" s="2"/>
      <c r="C15" s="2"/>
      <c r="D15"/>
      <c r="E15"/>
      <c r="F15"/>
    </row>
    <row r="16" spans="1:6" x14ac:dyDescent="0.15">
      <c r="C16" s="2"/>
    </row>
    <row r="17" spans="3:3" x14ac:dyDescent="0.15">
      <c r="C17" s="2"/>
    </row>
    <row r="18" spans="3:3" x14ac:dyDescent="0.15">
      <c r="C18" s="2"/>
    </row>
    <row r="19" spans="3:3" x14ac:dyDescent="0.15">
      <c r="C19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3B6B-E30B-D34F-8D8D-D909E860F232}">
  <dimension ref="A1:D13"/>
  <sheetViews>
    <sheetView zoomScale="249" workbookViewId="0">
      <selection activeCell="D9" sqref="D9"/>
    </sheetView>
  </sheetViews>
  <sheetFormatPr baseColWidth="10" defaultRowHeight="13" x14ac:dyDescent="0.15"/>
  <cols>
    <col min="1" max="1" width="25.83203125" bestFit="1" customWidth="1"/>
    <col min="2" max="3" width="10.6640625" bestFit="1" customWidth="1"/>
    <col min="4" max="4" width="11.5" bestFit="1" customWidth="1"/>
    <col min="5" max="16384" width="10.83203125" style="51"/>
  </cols>
  <sheetData>
    <row r="1" spans="1:4" x14ac:dyDescent="0.15">
      <c r="A1" t="s">
        <v>11</v>
      </c>
      <c r="C1" s="2"/>
    </row>
    <row r="2" spans="1:4" x14ac:dyDescent="0.15">
      <c r="A2" t="s">
        <v>12</v>
      </c>
      <c r="C2" s="2"/>
    </row>
    <row r="3" spans="1:4" x14ac:dyDescent="0.15">
      <c r="A3" s="6" t="s">
        <v>26</v>
      </c>
      <c r="C3" s="2"/>
    </row>
    <row r="4" spans="1:4" x14ac:dyDescent="0.15">
      <c r="C4" s="2"/>
    </row>
    <row r="5" spans="1:4" x14ac:dyDescent="0.15">
      <c r="A5" s="34" t="s">
        <v>0</v>
      </c>
      <c r="B5" t="s">
        <v>17</v>
      </c>
      <c r="C5" t="s">
        <v>18</v>
      </c>
      <c r="D5" t="s">
        <v>19</v>
      </c>
    </row>
    <row r="6" spans="1:4" s="53" customFormat="1" x14ac:dyDescent="0.15">
      <c r="A6"/>
      <c r="B6" s="45">
        <v>45329</v>
      </c>
      <c r="C6" s="12">
        <v>45371</v>
      </c>
      <c r="D6" s="12">
        <v>45414</v>
      </c>
    </row>
    <row r="7" spans="1:4" s="54" customFormat="1" x14ac:dyDescent="0.15">
      <c r="A7" s="55" t="s">
        <v>30</v>
      </c>
      <c r="B7" s="36" t="s">
        <v>1</v>
      </c>
      <c r="C7" s="37" t="s">
        <v>1</v>
      </c>
      <c r="D7" s="36" t="s">
        <v>1</v>
      </c>
    </row>
    <row r="8" spans="1:4" s="53" customFormat="1" x14ac:dyDescent="0.15">
      <c r="A8" s="38"/>
      <c r="B8" s="8"/>
      <c r="C8" s="21"/>
      <c r="D8" s="8"/>
    </row>
    <row r="9" spans="1:4" s="53" customFormat="1" x14ac:dyDescent="0.15">
      <c r="A9" s="31" t="s">
        <v>31</v>
      </c>
      <c r="B9" s="27"/>
      <c r="C9" s="27"/>
      <c r="D9" s="27"/>
    </row>
    <row r="10" spans="1:4" x14ac:dyDescent="0.15">
      <c r="C10" s="2"/>
    </row>
    <row r="11" spans="1:4" x14ac:dyDescent="0.15">
      <c r="C11" s="2"/>
    </row>
    <row r="12" spans="1:4" x14ac:dyDescent="0.15">
      <c r="C12" s="2"/>
    </row>
    <row r="13" spans="1:4" x14ac:dyDescent="0.15">
      <c r="C13" s="2"/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122C2-7DE6-934F-BFAA-FF6BC3E437A0}">
  <dimension ref="A1:I10"/>
  <sheetViews>
    <sheetView zoomScale="170" workbookViewId="0">
      <selection activeCell="H14" sqref="H14"/>
    </sheetView>
  </sheetViews>
  <sheetFormatPr baseColWidth="10" defaultRowHeight="13" x14ac:dyDescent="0.15"/>
  <cols>
    <col min="1" max="1" width="25.33203125" bestFit="1" customWidth="1"/>
    <col min="2" max="2" width="14.83203125" bestFit="1" customWidth="1"/>
    <col min="3" max="4" width="25.33203125" customWidth="1"/>
    <col min="5" max="5" width="17.83203125" bestFit="1" customWidth="1"/>
    <col min="6" max="6" width="14.5" bestFit="1" customWidth="1"/>
    <col min="7" max="7" width="17.83203125" customWidth="1"/>
    <col min="8" max="8" width="13.5" bestFit="1" customWidth="1"/>
    <col min="9" max="9" width="13.5" style="51" bestFit="1" customWidth="1"/>
    <col min="10" max="16384" width="10.83203125" style="51"/>
  </cols>
  <sheetData>
    <row r="1" spans="1:9" x14ac:dyDescent="0.15">
      <c r="A1" t="s">
        <v>11</v>
      </c>
    </row>
    <row r="2" spans="1:9" x14ac:dyDescent="0.15">
      <c r="A2" t="s">
        <v>12</v>
      </c>
    </row>
    <row r="3" spans="1:9" x14ac:dyDescent="0.15">
      <c r="A3" s="6" t="s">
        <v>26</v>
      </c>
    </row>
    <row r="5" spans="1:9" x14ac:dyDescent="0.15">
      <c r="A5" t="s">
        <v>0</v>
      </c>
      <c r="B5" s="32" t="s">
        <v>3</v>
      </c>
      <c r="C5" s="2" t="s">
        <v>10</v>
      </c>
      <c r="D5" s="32" t="s">
        <v>29</v>
      </c>
      <c r="E5" s="32" t="s">
        <v>28</v>
      </c>
      <c r="F5" s="32" t="s">
        <v>20</v>
      </c>
      <c r="G5" s="6" t="s">
        <v>21</v>
      </c>
      <c r="H5" s="6" t="s">
        <v>4</v>
      </c>
      <c r="I5" s="6" t="s">
        <v>5</v>
      </c>
    </row>
    <row r="6" spans="1:9" x14ac:dyDescent="0.15">
      <c r="B6" s="41">
        <v>0.05</v>
      </c>
      <c r="C6" s="40">
        <v>0.05</v>
      </c>
      <c r="D6" s="40">
        <v>0.1</v>
      </c>
      <c r="E6" s="41">
        <v>0.05</v>
      </c>
      <c r="F6" s="40">
        <v>0.05</v>
      </c>
      <c r="G6" s="40">
        <v>0.7</v>
      </c>
      <c r="H6" s="32"/>
      <c r="I6" s="40"/>
    </row>
    <row r="7" spans="1:9" x14ac:dyDescent="0.15">
      <c r="E7" s="2"/>
      <c r="G7" s="2"/>
      <c r="H7" s="2"/>
      <c r="I7" s="2"/>
    </row>
    <row r="8" spans="1:9" x14ac:dyDescent="0.15">
      <c r="A8" s="57" t="s">
        <v>30</v>
      </c>
      <c r="B8" s="26">
        <v>1</v>
      </c>
      <c r="C8" s="26">
        <v>0.95</v>
      </c>
      <c r="D8" s="26">
        <v>0.85</v>
      </c>
      <c r="E8" s="26">
        <v>0.92</v>
      </c>
      <c r="F8" s="26">
        <v>0.82</v>
      </c>
      <c r="G8" s="26">
        <v>0.78</v>
      </c>
      <c r="H8" s="27">
        <f>(B8*0.05)+(C8*0.05)+(D8*0.1)+(E8*0.05)+(F8*0.05)+(G8*0.7)</f>
        <v>0.81549999999999989</v>
      </c>
      <c r="I8" s="39" t="s">
        <v>25</v>
      </c>
    </row>
    <row r="9" spans="1:9" x14ac:dyDescent="0.15">
      <c r="A9" s="38"/>
      <c r="B9" s="26"/>
      <c r="C9" s="26"/>
      <c r="D9" s="26"/>
      <c r="E9" s="26"/>
      <c r="F9" s="26"/>
      <c r="G9" s="26"/>
      <c r="H9" s="26"/>
      <c r="I9" s="26"/>
    </row>
    <row r="10" spans="1:9" x14ac:dyDescent="0.15">
      <c r="A10" s="31" t="s">
        <v>31</v>
      </c>
      <c r="B10" s="26"/>
      <c r="C10" s="27"/>
      <c r="D10" s="27"/>
      <c r="E10" s="27"/>
      <c r="F10" s="27"/>
      <c r="G10" s="27"/>
      <c r="H10" s="27">
        <f>(B10*0.05)+(C10*0.05)+(D10*0.1)+(E10*0.05)+(F10*0.05)+(G10*0.7)</f>
        <v>0</v>
      </c>
      <c r="I10" s="27"/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1"/>
  <sheetViews>
    <sheetView tabSelected="1" showRuler="0" zoomScale="177" zoomScaleNormal="115" zoomScalePageLayoutView="115" workbookViewId="0">
      <selection activeCell="K17" sqref="K17"/>
    </sheetView>
  </sheetViews>
  <sheetFormatPr baseColWidth="10" defaultColWidth="8.83203125" defaultRowHeight="13" x14ac:dyDescent="0.15"/>
  <cols>
    <col min="1" max="1" width="25.83203125" bestFit="1" customWidth="1"/>
    <col min="2" max="2" width="20" bestFit="1" customWidth="1"/>
    <col min="3" max="3" width="14.33203125" bestFit="1" customWidth="1"/>
    <col min="4" max="4" width="15.5" bestFit="1" customWidth="1"/>
    <col min="5" max="5" width="15.1640625" style="2" bestFit="1" customWidth="1"/>
    <col min="6" max="6" width="9.1640625" bestFit="1" customWidth="1"/>
    <col min="7" max="8" width="15.1640625" style="2" customWidth="1"/>
    <col min="9" max="9" width="19" style="2" bestFit="1" customWidth="1"/>
    <col min="10" max="11" width="17.5" style="2" customWidth="1"/>
    <col min="12" max="12" width="15.1640625" style="2" bestFit="1" customWidth="1"/>
    <col min="13" max="13" width="20.5" style="1" bestFit="1" customWidth="1"/>
    <col min="14" max="16" width="20.5" style="1" customWidth="1"/>
    <col min="17" max="17" width="20.5" style="23" customWidth="1"/>
    <col min="18" max="18" width="20.5" style="1" customWidth="1"/>
    <col min="19" max="20" width="9.33203125" customWidth="1"/>
    <col min="21" max="21" width="11.6640625" style="7" customWidth="1"/>
    <col min="22" max="22" width="10" style="18" customWidth="1"/>
    <col min="23" max="23" width="11.6640625" style="1" customWidth="1"/>
    <col min="24" max="24" width="8.83203125" style="18" customWidth="1"/>
    <col min="25" max="27" width="12.6640625" style="1" customWidth="1"/>
    <col min="28" max="28" width="18.5" style="1" bestFit="1" customWidth="1"/>
    <col min="29" max="29" width="12.6640625" style="1" customWidth="1"/>
    <col min="30" max="30" width="11.83203125" style="2" customWidth="1"/>
  </cols>
  <sheetData>
    <row r="1" spans="1:30" x14ac:dyDescent="0.15">
      <c r="A1" t="s">
        <v>11</v>
      </c>
    </row>
    <row r="2" spans="1:30" x14ac:dyDescent="0.15">
      <c r="A2" t="s">
        <v>12</v>
      </c>
    </row>
    <row r="3" spans="1:30" x14ac:dyDescent="0.15">
      <c r="A3" s="6" t="s">
        <v>26</v>
      </c>
    </row>
    <row r="5" spans="1:30" x14ac:dyDescent="0.15">
      <c r="M5" s="10"/>
      <c r="N5" s="10"/>
      <c r="O5" s="10"/>
      <c r="P5" s="10"/>
      <c r="Q5" s="24"/>
      <c r="R5" s="10"/>
      <c r="Z5"/>
      <c r="AC5"/>
    </row>
    <row r="6" spans="1:30" x14ac:dyDescent="0.15">
      <c r="A6" t="s">
        <v>0</v>
      </c>
      <c r="B6" s="32" t="s">
        <v>3</v>
      </c>
      <c r="C6" s="2" t="s">
        <v>10</v>
      </c>
      <c r="D6" s="32" t="s">
        <v>29</v>
      </c>
      <c r="E6" s="32" t="s">
        <v>28</v>
      </c>
      <c r="F6" s="32" t="s">
        <v>20</v>
      </c>
      <c r="G6" s="32" t="s">
        <v>23</v>
      </c>
      <c r="H6" s="32" t="s">
        <v>24</v>
      </c>
      <c r="I6" s="23" t="s">
        <v>22</v>
      </c>
      <c r="J6" s="32" t="s">
        <v>7</v>
      </c>
      <c r="K6" s="32" t="s">
        <v>8</v>
      </c>
      <c r="L6" s="32" t="s">
        <v>9</v>
      </c>
      <c r="M6" s="10"/>
      <c r="N6" s="18"/>
      <c r="O6" s="18"/>
      <c r="P6" s="18"/>
      <c r="Q6" s="25"/>
      <c r="R6" s="10"/>
      <c r="Z6"/>
      <c r="AC6"/>
    </row>
    <row r="7" spans="1:30" x14ac:dyDescent="0.15">
      <c r="B7" s="41">
        <v>0.05</v>
      </c>
      <c r="C7" s="40">
        <v>0.05</v>
      </c>
      <c r="D7" s="40">
        <v>0.1</v>
      </c>
      <c r="E7" s="41">
        <v>0.05</v>
      </c>
      <c r="F7" s="40">
        <v>0.05</v>
      </c>
      <c r="G7" s="41">
        <v>0.2</v>
      </c>
      <c r="H7" s="41">
        <v>0.2</v>
      </c>
      <c r="I7" s="40">
        <v>0.3</v>
      </c>
      <c r="J7" s="32"/>
      <c r="K7" s="32"/>
      <c r="L7" s="32"/>
      <c r="M7" s="10"/>
      <c r="N7" s="18"/>
      <c r="O7" s="18"/>
      <c r="P7" s="18"/>
      <c r="Q7" s="25"/>
      <c r="R7" s="10"/>
      <c r="Z7"/>
      <c r="AC7"/>
    </row>
    <row r="9" spans="1:30" s="3" customFormat="1" x14ac:dyDescent="0.15">
      <c r="A9" s="57" t="s">
        <v>30</v>
      </c>
      <c r="B9" s="26">
        <v>1</v>
      </c>
      <c r="C9" s="26">
        <v>0.95</v>
      </c>
      <c r="D9" s="26">
        <v>0.85</v>
      </c>
      <c r="E9" s="26">
        <v>0.92</v>
      </c>
      <c r="F9" s="26">
        <v>0.82</v>
      </c>
      <c r="G9" s="26">
        <v>0.75</v>
      </c>
      <c r="H9" s="26">
        <v>0.78</v>
      </c>
      <c r="I9" s="26">
        <v>0.92</v>
      </c>
      <c r="J9" s="27">
        <f>(B9*0.05)+(C9*0.05)+(D9*0.1)+(E9*0.05)+(F9*0.05)+(G9*0.2)+(H9*0.2)+(I9*0.3)</f>
        <v>0.85150000000000015</v>
      </c>
      <c r="K9" s="44">
        <f>J9*100</f>
        <v>85.15000000000002</v>
      </c>
      <c r="L9" s="9" t="s">
        <v>25</v>
      </c>
      <c r="M9" s="17"/>
      <c r="N9" s="17"/>
      <c r="O9" s="17"/>
      <c r="P9" s="17"/>
      <c r="Q9" s="35"/>
      <c r="R9" s="17"/>
      <c r="U9" s="11"/>
      <c r="V9" s="5"/>
      <c r="W9" s="17"/>
      <c r="X9" s="5"/>
      <c r="Y9" s="17"/>
      <c r="Z9" s="17"/>
      <c r="AA9" s="17"/>
      <c r="AB9" s="17"/>
      <c r="AC9" s="17"/>
      <c r="AD9" s="8"/>
    </row>
    <row r="10" spans="1:30" s="51" customFormat="1" x14ac:dyDescent="0.15">
      <c r="A10" s="38"/>
      <c r="B10" s="26"/>
      <c r="C10" s="26"/>
      <c r="D10" s="26"/>
      <c r="E10" s="26"/>
      <c r="F10" s="26"/>
      <c r="G10" s="26"/>
      <c r="H10" s="26"/>
      <c r="I10" s="26"/>
      <c r="J10" s="26"/>
      <c r="K10" s="44"/>
      <c r="L10" s="9"/>
      <c r="M10" s="17"/>
      <c r="N10" s="17"/>
      <c r="O10" s="17"/>
      <c r="P10" s="17"/>
      <c r="Q10" s="35"/>
      <c r="R10" s="17"/>
      <c r="S10" s="3"/>
      <c r="T10" s="3"/>
      <c r="U10" s="11"/>
      <c r="V10" s="5"/>
      <c r="W10" s="17"/>
      <c r="X10" s="5"/>
      <c r="Y10" s="17"/>
      <c r="Z10" s="17"/>
      <c r="AA10" s="17"/>
      <c r="AB10" s="17"/>
      <c r="AC10" s="17"/>
      <c r="AD10" s="8"/>
    </row>
    <row r="11" spans="1:30" x14ac:dyDescent="0.15">
      <c r="A11" s="31" t="s">
        <v>31</v>
      </c>
      <c r="B11" s="26"/>
      <c r="C11" s="27"/>
      <c r="D11" s="27"/>
      <c r="E11" s="27"/>
      <c r="F11" s="27"/>
      <c r="G11" s="27"/>
      <c r="H11" s="26"/>
      <c r="I11" s="27"/>
      <c r="J11" s="27">
        <f>(B11*0.05)+(C11*0.05)+(D11*0.1)+(E11*0.05)+(F11*0.05)+(G11*0.2)+(H11*0.2)+(I11*0.3)</f>
        <v>0</v>
      </c>
      <c r="K11" s="44">
        <f>J11*100</f>
        <v>0</v>
      </c>
      <c r="L11" s="14"/>
      <c r="M11" s="4"/>
      <c r="N11" s="20"/>
      <c r="O11" s="20"/>
      <c r="P11" s="20"/>
      <c r="Q11" s="27"/>
      <c r="R11" s="28"/>
      <c r="S11" s="20"/>
      <c r="T11" s="20"/>
      <c r="U11" s="11"/>
      <c r="V11" s="20"/>
      <c r="W11" s="16"/>
      <c r="X11" s="20"/>
      <c r="Y11" s="11"/>
      <c r="Z11" s="30"/>
      <c r="AA11" s="11"/>
      <c r="AB11" s="22"/>
      <c r="AC11" s="29"/>
      <c r="AD11" s="14"/>
    </row>
  </sheetData>
  <phoneticPr fontId="0" type="noConversion"/>
  <pageMargins left="0.75" right="0.75" top="1" bottom="1" header="0.5" footer="0.5"/>
  <pageSetup scale="27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Attendance</vt:lpstr>
      <vt:lpstr>In the News</vt:lpstr>
      <vt:lpstr>Review Q&amp;A</vt:lpstr>
      <vt:lpstr>Term Explanations</vt:lpstr>
      <vt:lpstr>Homework (Problem sets)</vt:lpstr>
      <vt:lpstr>Exams</vt:lpstr>
      <vt:lpstr>Midterm Estimated Grades</vt:lpstr>
      <vt:lpstr>Final Grade Sheet</vt:lpstr>
      <vt:lpstr>'Final Grade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wpeterjo</dc:creator>
  <cp:lastModifiedBy>William Peterjohn</cp:lastModifiedBy>
  <cp:lastPrinted>2010-12-13T13:52:03Z</cp:lastPrinted>
  <dcterms:created xsi:type="dcterms:W3CDTF">2003-12-12T21:31:54Z</dcterms:created>
  <dcterms:modified xsi:type="dcterms:W3CDTF">2024-01-05T17:28:20Z</dcterms:modified>
</cp:coreProperties>
</file>